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TENTE\Desktop\Nuova cartella\"/>
    </mc:Choice>
  </mc:AlternateContent>
  <xr:revisionPtr revIDLastSave="0" documentId="13_ncr:1_{752B6B38-A92D-499F-BE9E-8E0B15F777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STO ANNO 2023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2" l="1"/>
  <c r="G25" i="22"/>
  <c r="G39" i="22" l="1"/>
  <c r="G37" i="22"/>
  <c r="D26" i="22" l="1"/>
  <c r="H16" i="22"/>
  <c r="D18" i="22"/>
  <c r="G26" i="22" l="1"/>
</calcChain>
</file>

<file path=xl/sharedStrings.xml><?xml version="1.0" encoding="utf-8"?>
<sst xmlns="http://schemas.openxmlformats.org/spreadsheetml/2006/main" count="76" uniqueCount="40">
  <si>
    <t>IGIENE AMBIENTALE  - FISE ASSOAMBIENTE</t>
  </si>
  <si>
    <t>Operai</t>
  </si>
  <si>
    <t>Livello 2A</t>
  </si>
  <si>
    <t>Livello 3A</t>
  </si>
  <si>
    <t>Livello 3B</t>
  </si>
  <si>
    <t>Livello 4A</t>
  </si>
  <si>
    <t>Livello 4B</t>
  </si>
  <si>
    <t>Livello 5A</t>
  </si>
  <si>
    <t>Livello 2</t>
  </si>
  <si>
    <t>Livello 3</t>
  </si>
  <si>
    <t>Livello 4</t>
  </si>
  <si>
    <t>Livello 6A</t>
  </si>
  <si>
    <t>Livello 8</t>
  </si>
  <si>
    <t>PULIZIA - SERVIZI INTEGRATI/MULTISERVIZI</t>
  </si>
  <si>
    <t>Mansione</t>
  </si>
  <si>
    <t>Livello di inquadramento</t>
  </si>
  <si>
    <t>Costo complessivo</t>
  </si>
  <si>
    <t xml:space="preserve"> </t>
  </si>
  <si>
    <t>Livello 5B</t>
  </si>
  <si>
    <t>Differenza</t>
  </si>
  <si>
    <t>Ticket buoni pasto</t>
  </si>
  <si>
    <t>Totale</t>
  </si>
  <si>
    <t>Impiegato</t>
  </si>
  <si>
    <t>Livello 8Q</t>
  </si>
  <si>
    <t>Livello 6B</t>
  </si>
  <si>
    <t xml:space="preserve">Coordinatore </t>
  </si>
  <si>
    <t>Totale costi per livelli</t>
  </si>
  <si>
    <t>Lavoro interinali</t>
  </si>
  <si>
    <t>SALERNO PULITA SPA - COSTO COMPLESSIVO DEL PERSONALE ANNO 2023</t>
  </si>
  <si>
    <t xml:space="preserve">ANNO 2023 - UNITA' A TEMPO INDETERMINATO </t>
  </si>
  <si>
    <t>Costi Bilancio 2023</t>
  </si>
  <si>
    <t>Decontribuzione Sud</t>
  </si>
  <si>
    <t>Rivalutazione TFR eccezionale</t>
  </si>
  <si>
    <t>Altri costi del lavoro</t>
  </si>
  <si>
    <t>Indumenti da lavoro</t>
  </si>
  <si>
    <t>Spese per vaccini e visite mediche</t>
  </si>
  <si>
    <t xml:space="preserve">Indennità di lavaggio </t>
  </si>
  <si>
    <t>Costi relativi a Prevabiente e f.do bilaterale</t>
  </si>
  <si>
    <t>Inail aumento percentuale</t>
  </si>
  <si>
    <t>Quota costo amm.to per lavoi in economia Impianto Integrato Anaerobico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</si>
</sst>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2" borderId="11" xfId="1" applyFont="1" applyFill="1" applyBorder="1"/>
    <xf numFmtId="42" fontId="4" fillId="2" borderId="13" xfId="1" applyNumberFormat="1" applyFont="1" applyFill="1" applyBorder="1"/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42" fontId="0" fillId="0" borderId="0" xfId="0" applyNumberFormat="1"/>
    <xf numFmtId="0" fontId="4" fillId="2" borderId="16" xfId="1" applyFont="1" applyFill="1" applyBorder="1"/>
    <xf numFmtId="0" fontId="4" fillId="2" borderId="14" xfId="1" applyFont="1" applyFill="1" applyBorder="1"/>
    <xf numFmtId="44" fontId="0" fillId="0" borderId="0" xfId="0" applyNumberFormat="1"/>
    <xf numFmtId="42" fontId="7" fillId="0" borderId="0" xfId="0" applyNumberFormat="1" applyFont="1"/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42" fontId="4" fillId="2" borderId="20" xfId="1" applyNumberFormat="1" applyFont="1" applyFill="1" applyBorder="1"/>
    <xf numFmtId="164" fontId="7" fillId="0" borderId="0" xfId="0" applyNumberFormat="1" applyFont="1"/>
    <xf numFmtId="0" fontId="0" fillId="0" borderId="14" xfId="0" applyBorder="1"/>
    <xf numFmtId="0" fontId="7" fillId="0" borderId="0" xfId="0" applyFont="1"/>
    <xf numFmtId="0" fontId="7" fillId="0" borderId="0" xfId="0" applyFont="1" applyAlignment="1">
      <alignment horizontal="right"/>
    </xf>
    <xf numFmtId="42" fontId="4" fillId="2" borderId="1" xfId="1" applyNumberFormat="1" applyFont="1" applyFill="1" applyBorder="1"/>
    <xf numFmtId="42" fontId="5" fillId="2" borderId="21" xfId="1" applyNumberFormat="1" applyFont="1" applyFill="1" applyBorder="1"/>
    <xf numFmtId="42" fontId="4" fillId="2" borderId="12" xfId="1" applyNumberFormat="1" applyFont="1" applyFill="1" applyBorder="1"/>
    <xf numFmtId="0" fontId="3" fillId="0" borderId="11" xfId="0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5" fillId="2" borderId="15" xfId="1" applyFont="1" applyFill="1" applyBorder="1" applyAlignment="1">
      <alignment horizontal="right"/>
    </xf>
    <xf numFmtId="0" fontId="8" fillId="0" borderId="11" xfId="0" applyFont="1" applyBorder="1"/>
    <xf numFmtId="0" fontId="5" fillId="2" borderId="14" xfId="1" applyFont="1" applyFill="1" applyBorder="1" applyAlignment="1">
      <alignment horizontal="right"/>
    </xf>
    <xf numFmtId="42" fontId="0" fillId="0" borderId="13" xfId="0" applyNumberFormat="1" applyBorder="1"/>
    <xf numFmtId="0" fontId="5" fillId="2" borderId="2" xfId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right"/>
    </xf>
    <xf numFmtId="0" fontId="11" fillId="0" borderId="0" xfId="0" applyFont="1"/>
    <xf numFmtId="42" fontId="12" fillId="2" borderId="20" xfId="1" applyNumberFormat="1" applyFont="1" applyFill="1" applyBorder="1"/>
    <xf numFmtId="0" fontId="12" fillId="0" borderId="16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e" xfId="0" builtinId="0"/>
    <cellStyle name="Normale 2 2" xfId="1" xr:uid="{00000000-0005-0000-0000-000002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tabSelected="1" topLeftCell="A22" workbookViewId="0">
      <selection activeCell="H24" sqref="H24"/>
    </sheetView>
  </sheetViews>
  <sheetFormatPr defaultRowHeight="14.4" x14ac:dyDescent="0.3"/>
  <cols>
    <col min="1" max="1" width="7.5546875" style="2" customWidth="1"/>
    <col min="2" max="4" width="21.6640625" customWidth="1"/>
    <col min="5" max="5" width="10.6640625" customWidth="1"/>
    <col min="6" max="6" width="29.44140625" customWidth="1"/>
    <col min="7" max="8" width="21.6640625" customWidth="1"/>
  </cols>
  <sheetData>
    <row r="1" spans="1:8" ht="15" thickBot="1" x14ac:dyDescent="0.35"/>
    <row r="2" spans="1:8" x14ac:dyDescent="0.3">
      <c r="B2" s="39" t="s">
        <v>28</v>
      </c>
      <c r="C2" s="40"/>
      <c r="D2" s="40"/>
      <c r="E2" s="40"/>
      <c r="F2" s="40"/>
      <c r="G2" s="40"/>
      <c r="H2" s="41"/>
    </row>
    <row r="3" spans="1:8" ht="15" thickBot="1" x14ac:dyDescent="0.35">
      <c r="B3" s="42"/>
      <c r="C3" s="43"/>
      <c r="D3" s="43"/>
      <c r="E3" s="43"/>
      <c r="F3" s="43"/>
      <c r="G3" s="43"/>
      <c r="H3" s="44"/>
    </row>
    <row r="4" spans="1:8" x14ac:dyDescent="0.3">
      <c r="C4" s="2"/>
      <c r="D4" s="2"/>
      <c r="E4" s="2"/>
      <c r="F4" s="2"/>
      <c r="G4" s="2"/>
      <c r="H4" s="2"/>
    </row>
    <row r="5" spans="1:8" ht="15" thickBot="1" x14ac:dyDescent="0.35">
      <c r="C5" s="2"/>
      <c r="D5" s="2"/>
      <c r="E5" s="2"/>
      <c r="F5" s="2"/>
      <c r="G5" s="2"/>
      <c r="H5" s="2"/>
    </row>
    <row r="6" spans="1:8" ht="21" customHeight="1" x14ac:dyDescent="0.3">
      <c r="A6"/>
      <c r="B6" s="45" t="s">
        <v>29</v>
      </c>
      <c r="C6" s="46"/>
      <c r="D6" s="47"/>
      <c r="F6" s="45" t="s">
        <v>29</v>
      </c>
      <c r="G6" s="46"/>
      <c r="H6" s="47"/>
    </row>
    <row r="7" spans="1:8" ht="21" customHeight="1" thickBot="1" x14ac:dyDescent="0.35">
      <c r="A7"/>
      <c r="B7" s="36" t="s">
        <v>0</v>
      </c>
      <c r="C7" s="37"/>
      <c r="D7" s="38"/>
      <c r="F7" s="36" t="s">
        <v>0</v>
      </c>
      <c r="G7" s="37"/>
      <c r="H7" s="38"/>
    </row>
    <row r="8" spans="1:8" ht="35.4" thickBot="1" x14ac:dyDescent="0.35">
      <c r="A8"/>
      <c r="B8" s="31" t="s">
        <v>14</v>
      </c>
      <c r="C8" s="13" t="s">
        <v>15</v>
      </c>
      <c r="D8" s="15" t="s">
        <v>16</v>
      </c>
      <c r="F8" s="5" t="s">
        <v>14</v>
      </c>
      <c r="G8" s="6" t="s">
        <v>15</v>
      </c>
      <c r="H8" s="7" t="s">
        <v>16</v>
      </c>
    </row>
    <row r="9" spans="1:8" ht="15.6" x14ac:dyDescent="0.3">
      <c r="A9"/>
      <c r="B9" s="3" t="s">
        <v>22</v>
      </c>
      <c r="C9" s="23" t="s">
        <v>4</v>
      </c>
      <c r="D9" s="4">
        <v>42547.555163636367</v>
      </c>
      <c r="F9" s="3" t="s">
        <v>1</v>
      </c>
      <c r="G9" s="23" t="s">
        <v>2</v>
      </c>
      <c r="H9" s="4">
        <v>1222770.6800670077</v>
      </c>
    </row>
    <row r="10" spans="1:8" ht="15.6" x14ac:dyDescent="0.3">
      <c r="A10"/>
      <c r="B10" s="9" t="s">
        <v>22</v>
      </c>
      <c r="C10" s="21" t="s">
        <v>6</v>
      </c>
      <c r="D10" s="16">
        <v>92076.956993939399</v>
      </c>
      <c r="F10" s="9" t="s">
        <v>1</v>
      </c>
      <c r="G10" s="21" t="s">
        <v>4</v>
      </c>
      <c r="H10" s="16">
        <v>6462364.2347073462</v>
      </c>
    </row>
    <row r="11" spans="1:8" ht="15.6" x14ac:dyDescent="0.3">
      <c r="A11"/>
      <c r="B11" s="9" t="s">
        <v>22</v>
      </c>
      <c r="C11" s="21" t="s">
        <v>5</v>
      </c>
      <c r="D11" s="16">
        <v>192227.46758787878</v>
      </c>
      <c r="F11" s="9" t="s">
        <v>1</v>
      </c>
      <c r="G11" s="21" t="s">
        <v>3</v>
      </c>
      <c r="H11" s="16">
        <v>3902628.9363696901</v>
      </c>
    </row>
    <row r="12" spans="1:8" ht="15.6" x14ac:dyDescent="0.3">
      <c r="A12"/>
      <c r="B12" s="9" t="s">
        <v>22</v>
      </c>
      <c r="C12" s="21" t="s">
        <v>18</v>
      </c>
      <c r="D12" s="16">
        <v>398130.89179797983</v>
      </c>
      <c r="F12" s="9" t="s">
        <v>1</v>
      </c>
      <c r="G12" s="21" t="s">
        <v>6</v>
      </c>
      <c r="H12" s="16">
        <v>710675.02190891281</v>
      </c>
    </row>
    <row r="13" spans="1:8" ht="15.6" x14ac:dyDescent="0.3">
      <c r="A13"/>
      <c r="B13" s="9" t="s">
        <v>22</v>
      </c>
      <c r="C13" s="21" t="s">
        <v>7</v>
      </c>
      <c r="D13" s="16">
        <v>365396.00476767676</v>
      </c>
      <c r="F13" s="9" t="s">
        <v>1</v>
      </c>
      <c r="G13" s="21" t="s">
        <v>5</v>
      </c>
      <c r="H13" s="16">
        <v>1628675.1753996082</v>
      </c>
    </row>
    <row r="14" spans="1:8" ht="15.6" x14ac:dyDescent="0.3">
      <c r="A14"/>
      <c r="B14" s="9" t="s">
        <v>22</v>
      </c>
      <c r="C14" s="21" t="s">
        <v>24</v>
      </c>
      <c r="D14" s="16">
        <v>109470.92327542088</v>
      </c>
      <c r="F14" s="9" t="s">
        <v>1</v>
      </c>
      <c r="G14" s="21" t="s">
        <v>18</v>
      </c>
      <c r="H14" s="16">
        <v>357188.49440193712</v>
      </c>
    </row>
    <row r="15" spans="1:8" ht="15.6" x14ac:dyDescent="0.3">
      <c r="A15"/>
      <c r="B15" s="9" t="s">
        <v>22</v>
      </c>
      <c r="C15" s="21" t="s">
        <v>11</v>
      </c>
      <c r="D15" s="16">
        <v>118057.88943838385</v>
      </c>
      <c r="F15" s="9" t="s">
        <v>1</v>
      </c>
      <c r="G15" s="21" t="s">
        <v>7</v>
      </c>
      <c r="H15" s="16">
        <v>427265.96439586458</v>
      </c>
    </row>
    <row r="16" spans="1:8" ht="18" thickBot="1" x14ac:dyDescent="0.4">
      <c r="A16"/>
      <c r="B16" s="9" t="s">
        <v>22</v>
      </c>
      <c r="C16" s="21" t="s">
        <v>12</v>
      </c>
      <c r="D16" s="16">
        <v>507597.38100336702</v>
      </c>
      <c r="F16" s="18"/>
      <c r="G16" s="27" t="s">
        <v>21</v>
      </c>
      <c r="H16" s="22">
        <f>SUM(H9:H15)</f>
        <v>14711568.507250367</v>
      </c>
    </row>
    <row r="17" spans="1:8" ht="15.6" x14ac:dyDescent="0.3">
      <c r="A17"/>
      <c r="B17" s="9" t="s">
        <v>25</v>
      </c>
      <c r="C17" s="21" t="s">
        <v>23</v>
      </c>
      <c r="D17" s="16">
        <v>188322.06591245791</v>
      </c>
      <c r="H17" s="8"/>
    </row>
    <row r="18" spans="1:8" ht="18" thickBot="1" x14ac:dyDescent="0.4">
      <c r="A18"/>
      <c r="B18" s="10"/>
      <c r="C18" s="27" t="s">
        <v>21</v>
      </c>
      <c r="D18" s="22">
        <f>SUM(D9:D17)</f>
        <v>2013827.1359407406</v>
      </c>
      <c r="H18" s="8"/>
    </row>
    <row r="19" spans="1:8" ht="15" thickBot="1" x14ac:dyDescent="0.35">
      <c r="A19"/>
      <c r="C19" s="2"/>
      <c r="D19" s="2"/>
      <c r="E19" s="2"/>
      <c r="F19" s="2" t="s">
        <v>17</v>
      </c>
      <c r="G19" s="2"/>
      <c r="H19" s="2"/>
    </row>
    <row r="20" spans="1:8" ht="21" customHeight="1" x14ac:dyDescent="0.3">
      <c r="A20"/>
      <c r="B20" s="45" t="s">
        <v>29</v>
      </c>
      <c r="C20" s="46"/>
      <c r="D20" s="47"/>
    </row>
    <row r="21" spans="1:8" ht="21" customHeight="1" thickBot="1" x14ac:dyDescent="0.35">
      <c r="B21" s="36" t="s">
        <v>13</v>
      </c>
      <c r="C21" s="37"/>
      <c r="D21" s="38"/>
    </row>
    <row r="22" spans="1:8" ht="34.5" customHeight="1" thickBot="1" x14ac:dyDescent="0.35">
      <c r="A22"/>
      <c r="B22" s="13" t="s">
        <v>14</v>
      </c>
      <c r="C22" s="14" t="s">
        <v>15</v>
      </c>
      <c r="D22" s="15" t="s">
        <v>16</v>
      </c>
    </row>
    <row r="23" spans="1:8" ht="16.2" thickBot="1" x14ac:dyDescent="0.35">
      <c r="A23"/>
      <c r="B23" s="3" t="s">
        <v>1</v>
      </c>
      <c r="C23" s="23" t="s">
        <v>8</v>
      </c>
      <c r="D23" s="4">
        <v>35600</v>
      </c>
    </row>
    <row r="24" spans="1:8" ht="15.6" x14ac:dyDescent="0.3">
      <c r="A24"/>
      <c r="B24" s="9" t="s">
        <v>1</v>
      </c>
      <c r="C24" s="21" t="s">
        <v>9</v>
      </c>
      <c r="D24" s="16">
        <v>2052607.8996078901</v>
      </c>
      <c r="F24" s="24" t="s">
        <v>30</v>
      </c>
      <c r="G24" s="4">
        <v>18792965</v>
      </c>
      <c r="H24" s="33"/>
    </row>
    <row r="25" spans="1:8" ht="15.6" x14ac:dyDescent="0.3">
      <c r="A25"/>
      <c r="B25" s="9" t="s">
        <v>1</v>
      </c>
      <c r="C25" s="21" t="s">
        <v>10</v>
      </c>
      <c r="D25" s="34">
        <v>75375.531171331953</v>
      </c>
      <c r="F25" s="25" t="s">
        <v>26</v>
      </c>
      <c r="G25" s="16">
        <f>D18+H16+D26</f>
        <v>18813603.542798996</v>
      </c>
    </row>
    <row r="26" spans="1:8" ht="18" thickBot="1" x14ac:dyDescent="0.4">
      <c r="A26"/>
      <c r="B26" s="18"/>
      <c r="C26" s="27" t="s">
        <v>21</v>
      </c>
      <c r="D26" s="22">
        <f>SUM(D23:D24)</f>
        <v>2088207.8996078901</v>
      </c>
      <c r="E26" s="1"/>
      <c r="F26" s="32" t="s">
        <v>19</v>
      </c>
      <c r="G26" s="22">
        <f>G24-G25</f>
        <v>-20638.542798995972</v>
      </c>
    </row>
    <row r="27" spans="1:8" x14ac:dyDescent="0.3">
      <c r="A27"/>
      <c r="D27" s="11"/>
    </row>
    <row r="28" spans="1:8" ht="15" thickBot="1" x14ac:dyDescent="0.35">
      <c r="A28"/>
    </row>
    <row r="29" spans="1:8" ht="15.6" x14ac:dyDescent="0.3">
      <c r="F29" s="28" t="s">
        <v>33</v>
      </c>
      <c r="G29" s="30"/>
    </row>
    <row r="30" spans="1:8" ht="15.6" x14ac:dyDescent="0.3">
      <c r="C30" s="19"/>
      <c r="D30" s="12"/>
      <c r="F30" s="25" t="s">
        <v>20</v>
      </c>
      <c r="G30" s="16">
        <v>400359</v>
      </c>
    </row>
    <row r="31" spans="1:8" ht="15.6" x14ac:dyDescent="0.3">
      <c r="C31" s="19"/>
      <c r="D31" s="12"/>
      <c r="F31" s="25" t="s">
        <v>34</v>
      </c>
      <c r="G31" s="16">
        <v>94394</v>
      </c>
    </row>
    <row r="32" spans="1:8" ht="31.2" x14ac:dyDescent="0.3">
      <c r="F32" s="26" t="s">
        <v>35</v>
      </c>
      <c r="G32" s="16">
        <v>42628</v>
      </c>
    </row>
    <row r="33" spans="4:7" ht="15.6" x14ac:dyDescent="0.3">
      <c r="F33" s="25" t="s">
        <v>36</v>
      </c>
      <c r="G33" s="16">
        <v>211599</v>
      </c>
    </row>
    <row r="34" spans="4:7" ht="15.6" x14ac:dyDescent="0.3">
      <c r="F34" s="25" t="s">
        <v>27</v>
      </c>
      <c r="G34" s="16">
        <v>362880</v>
      </c>
    </row>
    <row r="35" spans="4:7" ht="15.6" x14ac:dyDescent="0.3">
      <c r="F35" s="26" t="s">
        <v>32</v>
      </c>
      <c r="G35" s="16">
        <v>125000</v>
      </c>
    </row>
    <row r="36" spans="4:7" ht="15.6" x14ac:dyDescent="0.3">
      <c r="F36" s="26" t="s">
        <v>38</v>
      </c>
      <c r="G36" s="16">
        <v>110000</v>
      </c>
    </row>
    <row r="37" spans="4:7" ht="31.8" customHeight="1" x14ac:dyDescent="0.3">
      <c r="F37" s="26" t="s">
        <v>37</v>
      </c>
      <c r="G37" s="16">
        <f>50000+50160+35000</f>
        <v>135160</v>
      </c>
    </row>
    <row r="38" spans="4:7" ht="46.8" x14ac:dyDescent="0.3">
      <c r="F38" s="35" t="s">
        <v>39</v>
      </c>
      <c r="G38" s="16">
        <v>-253697</v>
      </c>
    </row>
    <row r="39" spans="4:7" ht="15.6" x14ac:dyDescent="0.3">
      <c r="F39" s="25" t="s">
        <v>31</v>
      </c>
      <c r="G39" s="16">
        <f>-(1760000-389000-122038)</f>
        <v>-1248962</v>
      </c>
    </row>
    <row r="40" spans="4:7" ht="18" thickBot="1" x14ac:dyDescent="0.4">
      <c r="F40" s="29" t="s">
        <v>21</v>
      </c>
      <c r="G40" s="22">
        <f>SUM(G29:G39)</f>
        <v>-20639</v>
      </c>
    </row>
    <row r="41" spans="4:7" ht="14.4" customHeight="1" x14ac:dyDescent="0.3">
      <c r="G41" s="8" t="s">
        <v>17</v>
      </c>
    </row>
    <row r="43" spans="4:7" x14ac:dyDescent="0.3">
      <c r="F43" s="20"/>
      <c r="G43" s="17"/>
    </row>
    <row r="44" spans="4:7" x14ac:dyDescent="0.3">
      <c r="F44" s="20"/>
      <c r="G44" s="17"/>
    </row>
    <row r="46" spans="4:7" x14ac:dyDescent="0.3">
      <c r="G46" t="s">
        <v>17</v>
      </c>
    </row>
    <row r="48" spans="4:7" x14ac:dyDescent="0.3">
      <c r="D48" s="1" t="s">
        <v>17</v>
      </c>
    </row>
  </sheetData>
  <mergeCells count="7">
    <mergeCell ref="B21:D21"/>
    <mergeCell ref="B2:H3"/>
    <mergeCell ref="B6:D6"/>
    <mergeCell ref="F6:H6"/>
    <mergeCell ref="B7:D7"/>
    <mergeCell ref="F7:H7"/>
    <mergeCell ref="B20: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ANNO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Fabiano</dc:creator>
  <cp:lastModifiedBy>UTENTE</cp:lastModifiedBy>
  <dcterms:created xsi:type="dcterms:W3CDTF">2015-06-05T18:19:34Z</dcterms:created>
  <dcterms:modified xsi:type="dcterms:W3CDTF">2025-01-08T13:57:32Z</dcterms:modified>
</cp:coreProperties>
</file>